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06_IDDARISMAWATI\"/>
    </mc:Choice>
  </mc:AlternateContent>
  <xr:revisionPtr revIDLastSave="0" documentId="13_ncr:1_{27A6558C-A7E9-450E-9250-B614DB2979EE}" xr6:coauthVersionLast="47" xr6:coauthVersionMax="47" xr10:uidLastSave="{00000000-0000-0000-0000-000000000000}"/>
  <bookViews>
    <workbookView xWindow="11895" yWindow="0" windowWidth="12210" windowHeight="12885" xr2:uid="{56E566CB-41DE-4242-A0AD-F4B97D2EC4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2" i="1"/>
  <c r="G7" i="1" l="1"/>
  <c r="I2" i="1" a="1"/>
  <c r="I2" i="1" s="1"/>
  <c r="G8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<sst xmlns="http://schemas.openxmlformats.org/spreadsheetml/2006/main" count="21" uniqueCount="19">
  <si>
    <t>NO</t>
  </si>
  <si>
    <t>NIM</t>
  </si>
  <si>
    <t>NAMA MAHASISWA</t>
  </si>
  <si>
    <t>PROGRAM STUDI</t>
  </si>
  <si>
    <t>NILAI TUGAS</t>
  </si>
  <si>
    <t>NILAI UTS</t>
  </si>
  <si>
    <t>NILAI UAS</t>
  </si>
  <si>
    <t>Andi Pratama</t>
  </si>
  <si>
    <t>Budi Santoso</t>
  </si>
  <si>
    <t>Citra Lestari</t>
  </si>
  <si>
    <t>Dewi Rahma</t>
  </si>
  <si>
    <t>Eko Prasetyo</t>
  </si>
  <si>
    <t>Informatika</t>
  </si>
  <si>
    <t>Sistem Informasi</t>
  </si>
  <si>
    <t>Manajemen</t>
  </si>
  <si>
    <t>NILAI AKHIR</t>
  </si>
  <si>
    <t>STATUS</t>
  </si>
  <si>
    <t>RATA-RATA NILAI AKHIR</t>
  </si>
  <si>
    <t>JUMLAH MAHASISWA LULUS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</si>
</sst>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2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C743-0B38-4C2E-812D-06992295316C}">
  <dimension ref="A1:I9"/>
  <sheetViews>
    <sheetView tabSelected="1" topLeftCell="A3" zoomScale="80" zoomScaleNormal="80" workbookViewId="0">
      <selection activeCell="N10" sqref="N10"/>
    </sheetView>
  </sheetViews>
  <sheetFormatPr defaultRowHeight="15" x14ac:dyDescent="0.25"/>
  <cols>
    <col min="2" max="2" width="18.85546875" customWidth="1"/>
    <col min="3" max="3" width="18.5703125" customWidth="1"/>
    <col min="4" max="4" width="18.7109375" customWidth="1"/>
    <col min="5" max="5" width="14.28515625" customWidth="1"/>
    <col min="6" max="6" width="14.140625" customWidth="1"/>
    <col min="7" max="7" width="15.140625" customWidth="1"/>
    <col min="8" max="8" width="14.85546875" customWidth="1"/>
    <col min="9" max="9" width="12.5703125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15</v>
      </c>
      <c r="I1" s="5" t="s">
        <v>16</v>
      </c>
    </row>
    <row r="2" spans="1:9" x14ac:dyDescent="0.25">
      <c r="A2" s="1">
        <v>1</v>
      </c>
      <c r="B2" s="1">
        <v>230101</v>
      </c>
      <c r="C2" s="1" t="s">
        <v>7</v>
      </c>
      <c r="D2" s="1" t="s">
        <v>12</v>
      </c>
      <c r="E2" s="1">
        <v>80</v>
      </c>
      <c r="F2" s="1">
        <v>75</v>
      </c>
      <c r="G2" s="1">
        <v>85</v>
      </c>
      <c r="H2" s="4">
        <f>SUM(E2*20%,F2*30%,G2*50%)</f>
        <v>81</v>
      </c>
      <c r="I2" s="1" t="str" cm="1">
        <f t="array" ref="I2:I6">IF($H$2:$H$6&gt;=75,"LULUS",IF($H$2:$H$6&lt;75,"TIDAK LULUS"))</f>
        <v>LULUS</v>
      </c>
    </row>
    <row r="3" spans="1:9" x14ac:dyDescent="0.25">
      <c r="A3" s="1">
        <v>2</v>
      </c>
      <c r="B3" s="1">
        <v>230201</v>
      </c>
      <c r="C3" s="1" t="s">
        <v>8</v>
      </c>
      <c r="D3" s="1" t="s">
        <v>13</v>
      </c>
      <c r="E3" s="1">
        <v>90</v>
      </c>
      <c r="F3" s="1">
        <v>85</v>
      </c>
      <c r="G3" s="1">
        <v>88</v>
      </c>
      <c r="H3" s="4">
        <f t="shared" ref="H3:H6" si="0">SUM(E3*20%,F3*30%,G3*50%)</f>
        <v>87.5</v>
      </c>
      <c r="I3" s="1" t="str">
        <v>LULUS</v>
      </c>
    </row>
    <row r="4" spans="1:9" x14ac:dyDescent="0.25">
      <c r="A4" s="1">
        <v>3</v>
      </c>
      <c r="B4" s="1">
        <v>230102</v>
      </c>
      <c r="C4" s="1" t="s">
        <v>9</v>
      </c>
      <c r="D4" s="1" t="s">
        <v>12</v>
      </c>
      <c r="E4" s="1">
        <v>60</v>
      </c>
      <c r="F4" s="1">
        <v>65</v>
      </c>
      <c r="G4" s="1">
        <v>70</v>
      </c>
      <c r="H4" s="4">
        <f t="shared" si="0"/>
        <v>66.5</v>
      </c>
      <c r="I4" s="1" t="str">
        <v>TIDAK LULUS</v>
      </c>
    </row>
    <row r="5" spans="1:9" x14ac:dyDescent="0.25">
      <c r="A5" s="1">
        <v>4</v>
      </c>
      <c r="B5" s="1">
        <v>230301</v>
      </c>
      <c r="C5" s="1" t="s">
        <v>10</v>
      </c>
      <c r="D5" s="1" t="s">
        <v>14</v>
      </c>
      <c r="E5" s="1">
        <v>75</v>
      </c>
      <c r="F5" s="1">
        <v>70</v>
      </c>
      <c r="G5" s="1">
        <v>60</v>
      </c>
      <c r="H5" s="4">
        <f t="shared" si="0"/>
        <v>66</v>
      </c>
      <c r="I5" s="1" t="str">
        <v>TIDAK LULUS</v>
      </c>
    </row>
    <row r="6" spans="1:9" x14ac:dyDescent="0.25">
      <c r="A6" s="1">
        <v>5</v>
      </c>
      <c r="B6" s="1">
        <v>230202</v>
      </c>
      <c r="C6" s="1" t="s">
        <v>11</v>
      </c>
      <c r="D6" s="1" t="s">
        <v>13</v>
      </c>
      <c r="E6" s="1">
        <v>85</v>
      </c>
      <c r="F6" s="1">
        <v>90</v>
      </c>
      <c r="G6" s="1">
        <v>95</v>
      </c>
      <c r="H6" s="4">
        <f t="shared" si="0"/>
        <v>91.5</v>
      </c>
      <c r="I6" s="1" t="str">
        <v>LULUS</v>
      </c>
    </row>
    <row r="7" spans="1:9" x14ac:dyDescent="0.25">
      <c r="A7" s="6" t="s">
        <v>17</v>
      </c>
      <c r="B7" s="7"/>
      <c r="C7" s="7"/>
      <c r="D7" s="8"/>
      <c r="E7" s="8"/>
      <c r="F7" s="8"/>
      <c r="G7" s="3">
        <f>AVERAGE(H2:H6)</f>
        <v>78.5</v>
      </c>
      <c r="H7" s="3"/>
      <c r="I7" s="9"/>
    </row>
    <row r="8" spans="1:9" x14ac:dyDescent="0.25">
      <c r="A8" s="6" t="s">
        <v>18</v>
      </c>
      <c r="B8" s="7"/>
      <c r="C8" s="7"/>
      <c r="D8" s="8"/>
      <c r="E8" s="8"/>
      <c r="F8" s="8"/>
      <c r="G8" s="3">
        <f>COUNTA(I2,I3,I6)</f>
        <v>3</v>
      </c>
      <c r="H8" s="3"/>
      <c r="I8" s="9"/>
    </row>
    <row r="9" spans="1:9" x14ac:dyDescent="0.25">
      <c r="A9" s="2"/>
      <c r="B9" s="2"/>
      <c r="C9" s="2"/>
    </row>
  </sheetData>
  <mergeCells count="4">
    <mergeCell ref="A7:C7"/>
    <mergeCell ref="A8:C8"/>
    <mergeCell ref="G8:I8"/>
    <mergeCell ref="G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2026-07-31T01:16:11Z</dcterms:created>
  <dcterms:modified xsi:type="dcterms:W3CDTF">2026-07-31T02:40:10Z</dcterms:modified>
</cp:coreProperties>
</file>